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E698022E-8B58-4C18-8C6B-0D10F8C95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1" l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82" i="1"/>
  <c r="G82" i="1"/>
  <c r="E82" i="1" l="1"/>
</calcChain>
</file>

<file path=xl/sharedStrings.xml><?xml version="1.0" encoding="utf-8"?>
<sst xmlns="http://schemas.openxmlformats.org/spreadsheetml/2006/main" count="164" uniqueCount="90">
  <si>
    <t>Maintenance Priorities</t>
  </si>
  <si>
    <t>Building Name</t>
  </si>
  <si>
    <t>Location</t>
  </si>
  <si>
    <t>Priority</t>
  </si>
  <si>
    <t>Critical Needs</t>
  </si>
  <si>
    <t>Year Built</t>
  </si>
  <si>
    <t>The Main Campus</t>
  </si>
  <si>
    <t>Physical Plant</t>
  </si>
  <si>
    <t>UAFS</t>
  </si>
  <si>
    <t>Math-Science</t>
  </si>
  <si>
    <t>Belltower</t>
  </si>
  <si>
    <t>Gardner</t>
  </si>
  <si>
    <t>Holt</t>
  </si>
  <si>
    <t>Breedlove</t>
  </si>
  <si>
    <t>Fitness Center</t>
  </si>
  <si>
    <t>Ballman-Speer</t>
  </si>
  <si>
    <t>Echols 100</t>
  </si>
  <si>
    <t>Stubblefield Center</t>
  </si>
  <si>
    <t>Seb. Commons Apts - Bldg 5</t>
  </si>
  <si>
    <t>Seb. Commons Apts - Bldg 6</t>
  </si>
  <si>
    <t>Seb. Commons Apts - Bldg 7</t>
  </si>
  <si>
    <t>Seb. Commons Apts - Bldg 8</t>
  </si>
  <si>
    <t>Baseball Restrooms</t>
  </si>
  <si>
    <t>Baldor Technology Center</t>
  </si>
  <si>
    <t>Theo:.Main Campus</t>
  </si>
  <si>
    <t>Flanders</t>
  </si>
  <si>
    <t>5703 Kinkead Avenue</t>
  </si>
  <si>
    <t>Vines</t>
  </si>
  <si>
    <t>51st Annex</t>
  </si>
  <si>
    <t>Seb. Commons Apts-Lease Office</t>
  </si>
  <si>
    <t>Lion's Den - North Residence</t>
  </si>
  <si>
    <t>Echols 200</t>
  </si>
  <si>
    <t>Lion's Den - South Residence</t>
  </si>
  <si>
    <t>Business Industrial Institute</t>
  </si>
  <si>
    <t>Drennen-Scott House Class Room</t>
  </si>
  <si>
    <t>Seb. Commons Apts - Bldg 1</t>
  </si>
  <si>
    <t>Seb. Commons Apts - Bldg 2</t>
  </si>
  <si>
    <t>Seb. Commons Apts - Bldg 3</t>
  </si>
  <si>
    <t>Seb. Commons Apts - Bldg 4</t>
  </si>
  <si>
    <t>1113 N52 Street</t>
  </si>
  <si>
    <t>1112 N50 Street</t>
  </si>
  <si>
    <t>1114 N52 Street</t>
  </si>
  <si>
    <t>1200 N50 Street</t>
  </si>
  <si>
    <t>406 N53 Street</t>
  </si>
  <si>
    <t>418 N53 Street</t>
  </si>
  <si>
    <t>421 N53 Street</t>
  </si>
  <si>
    <t>424 N53 Street</t>
  </si>
  <si>
    <t>425 N53 Street</t>
  </si>
  <si>
    <t>431 N53 Street</t>
  </si>
  <si>
    <t>433 Waldron Road</t>
  </si>
  <si>
    <t>437 N53 Street</t>
  </si>
  <si>
    <t>500 N49 Street</t>
  </si>
  <si>
    <t>504 N49 Street</t>
  </si>
  <si>
    <t>5205 Park Avenue</t>
  </si>
  <si>
    <t>522 N48 Street</t>
  </si>
  <si>
    <t>522 N49 Street</t>
  </si>
  <si>
    <t>530 N48 Street</t>
  </si>
  <si>
    <t>5324 Blackburn</t>
  </si>
  <si>
    <t>Baseball Pressbox / Concession</t>
  </si>
  <si>
    <t>Blue Lion</t>
  </si>
  <si>
    <t>Boreham Library</t>
  </si>
  <si>
    <t>Business Center</t>
  </si>
  <si>
    <t>Central Chiller Plant</t>
  </si>
  <si>
    <t>Drennen-Scott - Display Room</t>
  </si>
  <si>
    <t>Drennen-Scott Visitors Center</t>
  </si>
  <si>
    <t>Lion's Den Dining</t>
  </si>
  <si>
    <t>M-S Greenhouse</t>
  </si>
  <si>
    <t>430 N53 Street</t>
  </si>
  <si>
    <t>532 N49 Street</t>
  </si>
  <si>
    <t>531 N49 Street</t>
  </si>
  <si>
    <t>523 N49 Street</t>
  </si>
  <si>
    <t>1100 N50 Street</t>
  </si>
  <si>
    <t>111 N Third Street</t>
  </si>
  <si>
    <t>442 N49 Street</t>
  </si>
  <si>
    <t>5523 Alabama Avenue</t>
  </si>
  <si>
    <t>503 N49 Street</t>
  </si>
  <si>
    <t>5309 Park Avenue</t>
  </si>
  <si>
    <t>Windgate Art &amp; Design</t>
  </si>
  <si>
    <t>Intramural Field House</t>
  </si>
  <si>
    <t>Recreation and Wellness Center</t>
  </si>
  <si>
    <t>436 N53 Street</t>
  </si>
  <si>
    <t>The Main Cameus</t>
  </si>
  <si>
    <t>HEPI Adjusted Maintenance Needs</t>
  </si>
  <si>
    <t>Requested Maintenance Needs</t>
  </si>
  <si>
    <t>FY2025 Maintenance Needs</t>
  </si>
  <si>
    <t>Baldor Central Enerin. Plant</t>
  </si>
  <si>
    <t>Smith-Pendergraft Campus Center</t>
  </si>
  <si>
    <t>Pendergraft Health Sciences</t>
  </si>
  <si>
    <t>Drennen-Scott Maintenance</t>
  </si>
  <si>
    <t>Fullerton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</si>
</sst>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9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82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8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84</v>
      </c>
      <c r="E4" s="7" t="s">
        <v>82</v>
      </c>
      <c r="F4" s="7" t="s">
        <v>83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9</v>
      </c>
      <c r="B5" s="12" t="s">
        <v>6</v>
      </c>
      <c r="C5" s="13">
        <v>1</v>
      </c>
      <c r="D5" s="22">
        <v>705000</v>
      </c>
      <c r="E5" s="22">
        <f>(D5*1.036)</f>
        <v>730380</v>
      </c>
      <c r="F5" s="22"/>
      <c r="G5" s="22"/>
      <c r="H5" s="15">
        <v>1992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10</v>
      </c>
      <c r="B6" s="12" t="s">
        <v>6</v>
      </c>
      <c r="C6" s="13">
        <v>2</v>
      </c>
      <c r="D6" s="22">
        <v>625729.43720000004</v>
      </c>
      <c r="E6" s="22">
        <f t="shared" ref="E6:E69" si="0">(D6*1.036)</f>
        <v>648255.69693920005</v>
      </c>
      <c r="F6" s="22"/>
      <c r="G6" s="22"/>
      <c r="H6" s="15">
        <v>1995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11</v>
      </c>
      <c r="B7" s="12" t="s">
        <v>6</v>
      </c>
      <c r="C7" s="13">
        <v>3</v>
      </c>
      <c r="D7" s="22">
        <v>6565000</v>
      </c>
      <c r="E7" s="22">
        <f t="shared" si="0"/>
        <v>6801340</v>
      </c>
      <c r="F7" s="22"/>
      <c r="G7" s="22"/>
      <c r="H7" s="15">
        <v>1972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12</v>
      </c>
      <c r="B8" s="12" t="s">
        <v>6</v>
      </c>
      <c r="C8" s="13">
        <v>4</v>
      </c>
      <c r="D8" s="22">
        <v>1781619.4592000002</v>
      </c>
      <c r="E8" s="22">
        <f t="shared" si="0"/>
        <v>1845757.7597312003</v>
      </c>
      <c r="F8" s="22"/>
      <c r="G8" s="22"/>
      <c r="H8" s="15">
        <v>1961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13</v>
      </c>
      <c r="B9" s="12" t="s">
        <v>6</v>
      </c>
      <c r="C9" s="13">
        <v>5</v>
      </c>
      <c r="D9" s="22">
        <v>500000</v>
      </c>
      <c r="E9" s="22">
        <f t="shared" si="0"/>
        <v>518000</v>
      </c>
      <c r="F9" s="22"/>
      <c r="G9" s="22"/>
      <c r="H9" s="15">
        <v>1977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14</v>
      </c>
      <c r="B10" s="12" t="s">
        <v>6</v>
      </c>
      <c r="C10" s="13">
        <v>6</v>
      </c>
      <c r="D10" s="22">
        <v>500000</v>
      </c>
      <c r="E10" s="22">
        <f t="shared" si="0"/>
        <v>518000</v>
      </c>
      <c r="F10" s="22"/>
      <c r="G10" s="22"/>
      <c r="H10" s="15">
        <v>1965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89</v>
      </c>
      <c r="B11" s="12" t="s">
        <v>6</v>
      </c>
      <c r="C11" s="13">
        <v>7</v>
      </c>
      <c r="D11" s="22">
        <v>350000</v>
      </c>
      <c r="E11" s="22">
        <f t="shared" si="0"/>
        <v>362600</v>
      </c>
      <c r="F11" s="22"/>
      <c r="G11" s="22"/>
      <c r="H11" s="15">
        <v>1970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15</v>
      </c>
      <c r="B12" s="12" t="s">
        <v>6</v>
      </c>
      <c r="C12" s="13">
        <v>8</v>
      </c>
      <c r="D12" s="22">
        <v>2075000</v>
      </c>
      <c r="E12" s="22">
        <f t="shared" si="0"/>
        <v>2149700</v>
      </c>
      <c r="F12" s="22"/>
      <c r="G12" s="22"/>
      <c r="H12" s="15">
        <v>1956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16</v>
      </c>
      <c r="B13" s="12" t="s">
        <v>6</v>
      </c>
      <c r="C13" s="13">
        <v>9</v>
      </c>
      <c r="D13" s="22">
        <v>2105237.7808000003</v>
      </c>
      <c r="E13" s="22">
        <f t="shared" si="0"/>
        <v>2181026.3409088003</v>
      </c>
      <c r="F13" s="22"/>
      <c r="G13" s="22"/>
      <c r="H13" s="15">
        <v>1957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17</v>
      </c>
      <c r="B14" s="12" t="s">
        <v>6</v>
      </c>
      <c r="C14" s="13">
        <v>10</v>
      </c>
      <c r="D14" s="22">
        <v>650000</v>
      </c>
      <c r="E14" s="22">
        <f t="shared" si="0"/>
        <v>673400</v>
      </c>
      <c r="F14" s="22"/>
      <c r="G14" s="22"/>
      <c r="H14" s="15">
        <v>2001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18</v>
      </c>
      <c r="B15" s="12" t="s">
        <v>6</v>
      </c>
      <c r="C15" s="13">
        <v>11</v>
      </c>
      <c r="D15" s="22">
        <v>1327100</v>
      </c>
      <c r="E15" s="22">
        <f t="shared" si="0"/>
        <v>1374875.6</v>
      </c>
      <c r="F15" s="22"/>
      <c r="G15" s="22"/>
      <c r="H15" s="15">
        <v>2006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19</v>
      </c>
      <c r="B16" s="12" t="s">
        <v>6</v>
      </c>
      <c r="C16" s="13">
        <v>12</v>
      </c>
      <c r="D16" s="22">
        <v>1327100</v>
      </c>
      <c r="E16" s="22">
        <f t="shared" si="0"/>
        <v>1374875.6</v>
      </c>
      <c r="F16" s="22"/>
      <c r="G16" s="22"/>
      <c r="H16" s="15">
        <v>2006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20</v>
      </c>
      <c r="B17" s="12" t="s">
        <v>6</v>
      </c>
      <c r="C17" s="13">
        <v>13</v>
      </c>
      <c r="D17" s="22">
        <v>1327100</v>
      </c>
      <c r="E17" s="22">
        <f t="shared" si="0"/>
        <v>1374875.6</v>
      </c>
      <c r="F17" s="22"/>
      <c r="G17" s="22"/>
      <c r="H17" s="15">
        <v>2006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21</v>
      </c>
      <c r="B18" s="12" t="s">
        <v>6</v>
      </c>
      <c r="C18" s="13">
        <v>14</v>
      </c>
      <c r="D18" s="22">
        <v>1327100</v>
      </c>
      <c r="E18" s="22">
        <f t="shared" si="0"/>
        <v>1374875.6</v>
      </c>
      <c r="F18" s="22"/>
      <c r="G18" s="22"/>
      <c r="H18" s="15">
        <v>2006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22</v>
      </c>
      <c r="B19" s="12" t="s">
        <v>6</v>
      </c>
      <c r="C19" s="13">
        <v>15</v>
      </c>
      <c r="D19" s="22">
        <v>53070.754800000002</v>
      </c>
      <c r="E19" s="22">
        <f t="shared" si="0"/>
        <v>54981.301972800007</v>
      </c>
      <c r="F19" s="22"/>
      <c r="G19" s="22"/>
      <c r="H19" s="15">
        <v>1980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23</v>
      </c>
      <c r="B20" s="12" t="s">
        <v>24</v>
      </c>
      <c r="C20" s="13">
        <v>16</v>
      </c>
      <c r="D20" s="22">
        <v>380000</v>
      </c>
      <c r="E20" s="22">
        <f t="shared" si="0"/>
        <v>393680</v>
      </c>
      <c r="F20" s="22"/>
      <c r="G20" s="22"/>
      <c r="H20" s="15">
        <v>2000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25</v>
      </c>
      <c r="B21" s="12" t="s">
        <v>6</v>
      </c>
      <c r="C21" s="13">
        <v>17</v>
      </c>
      <c r="D21" s="22">
        <v>4592208.7231999999</v>
      </c>
      <c r="E21" s="22">
        <f t="shared" si="0"/>
        <v>4757528.2372351997</v>
      </c>
      <c r="F21" s="22"/>
      <c r="G21" s="22"/>
      <c r="H21" s="15">
        <v>1968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26</v>
      </c>
      <c r="B22" s="12" t="s">
        <v>6</v>
      </c>
      <c r="C22" s="13">
        <v>18</v>
      </c>
      <c r="D22" s="22">
        <v>180179.58000000002</v>
      </c>
      <c r="E22" s="22">
        <f t="shared" si="0"/>
        <v>186666.04488000003</v>
      </c>
      <c r="F22" s="22"/>
      <c r="G22" s="22"/>
      <c r="H22" s="15">
        <v>1980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27</v>
      </c>
      <c r="B23" s="12" t="s">
        <v>6</v>
      </c>
      <c r="C23" s="13">
        <v>19</v>
      </c>
      <c r="D23" s="22">
        <v>2815825.4936000002</v>
      </c>
      <c r="E23" s="22">
        <f t="shared" si="0"/>
        <v>2917195.2113696001</v>
      </c>
      <c r="F23" s="22"/>
      <c r="G23" s="22"/>
      <c r="H23" s="15">
        <v>1969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28</v>
      </c>
      <c r="B24" s="12" t="s">
        <v>6</v>
      </c>
      <c r="C24" s="13">
        <v>20</v>
      </c>
      <c r="D24" s="22">
        <v>1392870.08</v>
      </c>
      <c r="E24" s="22">
        <f t="shared" si="0"/>
        <v>1443013.4028800002</v>
      </c>
      <c r="F24" s="22"/>
      <c r="G24" s="22"/>
      <c r="H24" s="15">
        <v>1980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29</v>
      </c>
      <c r="B25" s="12" t="s">
        <v>6</v>
      </c>
      <c r="C25" s="13">
        <v>21</v>
      </c>
      <c r="D25" s="22">
        <v>182341.49920000002</v>
      </c>
      <c r="E25" s="22">
        <f t="shared" si="0"/>
        <v>188905.79317120003</v>
      </c>
      <c r="F25" s="22"/>
      <c r="G25" s="22"/>
      <c r="H25" s="15">
        <v>2003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30</v>
      </c>
      <c r="B26" s="12" t="s">
        <v>6</v>
      </c>
      <c r="C26" s="13">
        <v>22</v>
      </c>
      <c r="D26" s="22">
        <v>390000</v>
      </c>
      <c r="E26" s="22">
        <f t="shared" si="0"/>
        <v>404040</v>
      </c>
      <c r="F26" s="22"/>
      <c r="G26" s="22"/>
      <c r="H26" s="15">
        <v>2010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31</v>
      </c>
      <c r="B27" s="12" t="s">
        <v>6</v>
      </c>
      <c r="C27" s="13">
        <v>23</v>
      </c>
      <c r="D27" s="22">
        <v>546040.19960000005</v>
      </c>
      <c r="E27" s="22">
        <f t="shared" si="0"/>
        <v>565697.64678560011</v>
      </c>
      <c r="F27" s="22"/>
      <c r="G27" s="22"/>
      <c r="H27" s="15">
        <v>1968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32</v>
      </c>
      <c r="B28" s="12" t="s">
        <v>6</v>
      </c>
      <c r="C28" s="13">
        <v>24</v>
      </c>
      <c r="D28" s="22">
        <v>390000</v>
      </c>
      <c r="E28" s="22">
        <f t="shared" si="0"/>
        <v>404040</v>
      </c>
      <c r="F28" s="22"/>
      <c r="G28" s="22"/>
      <c r="H28" s="15">
        <v>2010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33</v>
      </c>
      <c r="B29" s="12" t="s">
        <v>6</v>
      </c>
      <c r="C29" s="13">
        <v>25</v>
      </c>
      <c r="D29" s="22">
        <v>625000</v>
      </c>
      <c r="E29" s="22">
        <f t="shared" si="0"/>
        <v>647500</v>
      </c>
      <c r="F29" s="22"/>
      <c r="G29" s="22"/>
      <c r="H29" s="15">
        <v>1996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34</v>
      </c>
      <c r="B30" s="12" t="s">
        <v>6</v>
      </c>
      <c r="C30" s="13">
        <v>26</v>
      </c>
      <c r="D30" s="22">
        <v>363264.902</v>
      </c>
      <c r="E30" s="22">
        <f t="shared" si="0"/>
        <v>376342.43847200001</v>
      </c>
      <c r="F30" s="22"/>
      <c r="G30" s="22"/>
      <c r="H30" s="15">
        <v>1836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35</v>
      </c>
      <c r="B31" s="12" t="s">
        <v>6</v>
      </c>
      <c r="C31" s="13">
        <v>27</v>
      </c>
      <c r="D31" s="22">
        <v>952100</v>
      </c>
      <c r="E31" s="22">
        <f t="shared" si="0"/>
        <v>986375.6</v>
      </c>
      <c r="F31" s="22"/>
      <c r="G31" s="22"/>
      <c r="H31" s="15">
        <v>2003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36</v>
      </c>
      <c r="B32" s="12" t="s">
        <v>6</v>
      </c>
      <c r="C32" s="13">
        <v>28</v>
      </c>
      <c r="D32" s="22">
        <v>952100</v>
      </c>
      <c r="E32" s="22">
        <f t="shared" si="0"/>
        <v>986375.6</v>
      </c>
      <c r="F32" s="22"/>
      <c r="G32" s="22"/>
      <c r="H32" s="15">
        <v>2003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37</v>
      </c>
      <c r="B33" s="12" t="s">
        <v>6</v>
      </c>
      <c r="C33" s="13">
        <v>29</v>
      </c>
      <c r="D33" s="22">
        <v>952100</v>
      </c>
      <c r="E33" s="22">
        <f t="shared" si="0"/>
        <v>986375.6</v>
      </c>
      <c r="F33" s="22"/>
      <c r="G33" s="22"/>
      <c r="H33" s="15">
        <v>2003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38</v>
      </c>
      <c r="B34" s="12" t="s">
        <v>6</v>
      </c>
      <c r="C34" s="13">
        <v>30</v>
      </c>
      <c r="D34" s="22">
        <v>952100</v>
      </c>
      <c r="E34" s="22">
        <f t="shared" si="0"/>
        <v>986375.6</v>
      </c>
      <c r="F34" s="22"/>
      <c r="G34" s="22"/>
      <c r="H34" s="15">
        <v>2003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7</v>
      </c>
      <c r="B35" s="12" t="s">
        <v>6</v>
      </c>
      <c r="C35" s="13">
        <v>31</v>
      </c>
      <c r="D35" s="22">
        <v>1577111.8048</v>
      </c>
      <c r="E35" s="22">
        <f t="shared" si="0"/>
        <v>1633887.8297728002</v>
      </c>
      <c r="F35" s="22"/>
      <c r="G35" s="22"/>
      <c r="H35" s="15">
        <v>2000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39</v>
      </c>
      <c r="B36" s="12" t="s">
        <v>6</v>
      </c>
      <c r="C36" s="13">
        <v>32</v>
      </c>
      <c r="D36" s="22">
        <v>105247.9792</v>
      </c>
      <c r="E36" s="22">
        <f t="shared" si="0"/>
        <v>109036.9064512</v>
      </c>
      <c r="F36" s="22"/>
      <c r="G36" s="22"/>
      <c r="H36" s="15">
        <v>1957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40</v>
      </c>
      <c r="B37" s="12" t="s">
        <v>6</v>
      </c>
      <c r="C37" s="13">
        <v>33</v>
      </c>
      <c r="D37" s="22">
        <v>165048.50320000001</v>
      </c>
      <c r="E37" s="22">
        <f t="shared" si="0"/>
        <v>170990.24931520002</v>
      </c>
      <c r="F37" s="22"/>
      <c r="G37" s="22"/>
      <c r="H37" s="15">
        <v>1950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41</v>
      </c>
      <c r="B38" s="12" t="s">
        <v>6</v>
      </c>
      <c r="C38" s="13">
        <v>34</v>
      </c>
      <c r="D38" s="22">
        <v>70129.169600000008</v>
      </c>
      <c r="E38" s="22">
        <f t="shared" si="0"/>
        <v>72653.819705600006</v>
      </c>
      <c r="F38" s="22"/>
      <c r="G38" s="22"/>
      <c r="H38" s="15">
        <v>1950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42</v>
      </c>
      <c r="B39" s="12" t="s">
        <v>6</v>
      </c>
      <c r="C39" s="13">
        <v>35</v>
      </c>
      <c r="D39" s="22">
        <v>65122.806000000004</v>
      </c>
      <c r="E39" s="22">
        <f t="shared" si="0"/>
        <v>67467.227016000004</v>
      </c>
      <c r="F39" s="22"/>
      <c r="G39" s="22"/>
      <c r="H39" s="15">
        <v>1952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43</v>
      </c>
      <c r="B40" s="12" t="s">
        <v>6</v>
      </c>
      <c r="C40" s="13">
        <v>36</v>
      </c>
      <c r="D40" s="22">
        <v>88959.320800000001</v>
      </c>
      <c r="E40" s="22">
        <f t="shared" si="0"/>
        <v>92161.856348800007</v>
      </c>
      <c r="F40" s="22"/>
      <c r="G40" s="22"/>
      <c r="H40" s="15">
        <v>1962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44</v>
      </c>
      <c r="B41" s="12" t="s">
        <v>6</v>
      </c>
      <c r="C41" s="13">
        <v>37</v>
      </c>
      <c r="D41" s="22">
        <v>50733.1944</v>
      </c>
      <c r="E41" s="22">
        <f t="shared" si="0"/>
        <v>52559.589398399999</v>
      </c>
      <c r="F41" s="22"/>
      <c r="G41" s="22"/>
      <c r="H41" s="15">
        <v>1985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45</v>
      </c>
      <c r="B42" s="12" t="s">
        <v>6</v>
      </c>
      <c r="C42" s="13">
        <v>38</v>
      </c>
      <c r="D42" s="22">
        <v>88741.242800000007</v>
      </c>
      <c r="E42" s="22">
        <f t="shared" si="0"/>
        <v>91935.92754080001</v>
      </c>
      <c r="F42" s="22"/>
      <c r="G42" s="22"/>
      <c r="H42" s="15">
        <v>1982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46</v>
      </c>
      <c r="B43" s="12" t="s">
        <v>6</v>
      </c>
      <c r="C43" s="13">
        <v>39</v>
      </c>
      <c r="D43" s="22">
        <v>64225.739200000004</v>
      </c>
      <c r="E43" s="22">
        <f t="shared" si="0"/>
        <v>66537.865811200012</v>
      </c>
      <c r="F43" s="22"/>
      <c r="G43" s="22"/>
      <c r="H43" s="15">
        <v>1965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47</v>
      </c>
      <c r="B44" s="12" t="s">
        <v>6</v>
      </c>
      <c r="C44" s="13">
        <v>40</v>
      </c>
      <c r="D44" s="22">
        <v>105395.32920000001</v>
      </c>
      <c r="E44" s="22">
        <f t="shared" si="0"/>
        <v>109189.56105120001</v>
      </c>
      <c r="F44" s="22"/>
      <c r="G44" s="22"/>
      <c r="H44" s="15">
        <v>1979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48</v>
      </c>
      <c r="B45" s="12" t="s">
        <v>6</v>
      </c>
      <c r="C45" s="13">
        <v>42</v>
      </c>
      <c r="D45" s="22">
        <v>195913.02360000001</v>
      </c>
      <c r="E45" s="22">
        <f t="shared" si="0"/>
        <v>202965.89244960001</v>
      </c>
      <c r="F45" s="22"/>
      <c r="G45" s="22"/>
      <c r="H45" s="15">
        <v>1970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49</v>
      </c>
      <c r="B46" s="12" t="s">
        <v>6</v>
      </c>
      <c r="C46" s="13">
        <v>43</v>
      </c>
      <c r="D46" s="22">
        <v>70033.68680000001</v>
      </c>
      <c r="E46" s="22">
        <f t="shared" si="0"/>
        <v>72554.899524800014</v>
      </c>
      <c r="F46" s="22"/>
      <c r="G46" s="22"/>
      <c r="H46" s="15">
        <v>1956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50</v>
      </c>
      <c r="B47" s="12" t="s">
        <v>6</v>
      </c>
      <c r="C47" s="13">
        <v>44</v>
      </c>
      <c r="D47" s="22">
        <v>97411.316800000001</v>
      </c>
      <c r="E47" s="22">
        <f t="shared" si="0"/>
        <v>100918.1242048</v>
      </c>
      <c r="F47" s="22"/>
      <c r="G47" s="22"/>
      <c r="H47" s="15">
        <v>1968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51</v>
      </c>
      <c r="B48" s="12" t="s">
        <v>6</v>
      </c>
      <c r="C48" s="13">
        <v>45</v>
      </c>
      <c r="D48" s="22">
        <v>77615.728400000007</v>
      </c>
      <c r="E48" s="22">
        <f t="shared" si="0"/>
        <v>80409.89462240001</v>
      </c>
      <c r="F48" s="22"/>
      <c r="G48" s="22"/>
      <c r="H48" s="15">
        <v>1952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52</v>
      </c>
      <c r="B49" s="12" t="s">
        <v>6</v>
      </c>
      <c r="C49" s="13">
        <v>46</v>
      </c>
      <c r="D49" s="22">
        <v>117703.18000000001</v>
      </c>
      <c r="E49" s="22">
        <f t="shared" si="0"/>
        <v>121940.49448000001</v>
      </c>
      <c r="F49" s="22"/>
      <c r="G49" s="22"/>
      <c r="H49" s="15">
        <v>1950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53</v>
      </c>
      <c r="B50" s="12" t="s">
        <v>6</v>
      </c>
      <c r="C50" s="13">
        <v>47</v>
      </c>
      <c r="D50" s="22">
        <v>82921.507200000007</v>
      </c>
      <c r="E50" s="22">
        <f t="shared" si="0"/>
        <v>85906.681459200016</v>
      </c>
      <c r="F50" s="22"/>
      <c r="G50" s="22"/>
      <c r="H50" s="15">
        <v>1952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54</v>
      </c>
      <c r="B51" s="12" t="s">
        <v>6</v>
      </c>
      <c r="C51" s="13">
        <v>48</v>
      </c>
      <c r="D51" s="22">
        <v>114474.44680000001</v>
      </c>
      <c r="E51" s="22">
        <f t="shared" si="0"/>
        <v>118595.52688480001</v>
      </c>
      <c r="F51" s="22"/>
      <c r="G51" s="22"/>
      <c r="H51" s="15">
        <v>1963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55</v>
      </c>
      <c r="B52" s="12" t="s">
        <v>6</v>
      </c>
      <c r="C52" s="13">
        <v>49</v>
      </c>
      <c r="D52" s="22">
        <v>114429.65240000001</v>
      </c>
      <c r="E52" s="22">
        <f t="shared" si="0"/>
        <v>118549.1198864</v>
      </c>
      <c r="F52" s="22"/>
      <c r="G52" s="22"/>
      <c r="H52" s="15">
        <v>1966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56</v>
      </c>
      <c r="B53" s="12" t="s">
        <v>6</v>
      </c>
      <c r="C53" s="13">
        <v>50</v>
      </c>
      <c r="D53" s="22">
        <v>56762.756400000006</v>
      </c>
      <c r="E53" s="22">
        <f t="shared" si="0"/>
        <v>58806.215630400009</v>
      </c>
      <c r="F53" s="22"/>
      <c r="G53" s="22"/>
      <c r="H53" s="15">
        <v>1952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57</v>
      </c>
      <c r="B54" s="12" t="s">
        <v>6</v>
      </c>
      <c r="C54" s="13">
        <v>53</v>
      </c>
      <c r="D54" s="22">
        <v>51275.4424</v>
      </c>
      <c r="E54" s="22">
        <f t="shared" si="0"/>
        <v>53121.358326400004</v>
      </c>
      <c r="F54" s="22"/>
      <c r="G54" s="22"/>
      <c r="H54" s="15">
        <v>1956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58</v>
      </c>
      <c r="B55" s="12" t="s">
        <v>6</v>
      </c>
      <c r="C55" s="13">
        <v>54</v>
      </c>
      <c r="D55" s="22">
        <v>19683.6024</v>
      </c>
      <c r="E55" s="22">
        <f t="shared" si="0"/>
        <v>20392.212086399999</v>
      </c>
      <c r="F55" s="22"/>
      <c r="G55" s="22"/>
      <c r="H55" s="15">
        <v>2000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59</v>
      </c>
      <c r="B56" s="12" t="s">
        <v>6</v>
      </c>
      <c r="C56" s="13">
        <v>55</v>
      </c>
      <c r="D56" s="22">
        <v>1934779.7644000002</v>
      </c>
      <c r="E56" s="22">
        <f t="shared" si="0"/>
        <v>2004431.8359184002</v>
      </c>
      <c r="F56" s="22"/>
      <c r="G56" s="22"/>
      <c r="H56" s="15">
        <v>1886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60</v>
      </c>
      <c r="B57" s="12" t="s">
        <v>6</v>
      </c>
      <c r="C57" s="13">
        <v>56</v>
      </c>
      <c r="D57" s="22">
        <v>4463588.6764000002</v>
      </c>
      <c r="E57" s="22">
        <f t="shared" si="0"/>
        <v>4624277.8687504008</v>
      </c>
      <c r="F57" s="22"/>
      <c r="G57" s="22"/>
      <c r="H57" s="15">
        <v>2013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61</v>
      </c>
      <c r="B58" s="12" t="s">
        <v>6</v>
      </c>
      <c r="C58" s="13">
        <v>57</v>
      </c>
      <c r="D58" s="22">
        <v>490337.18440000003</v>
      </c>
      <c r="E58" s="22">
        <f t="shared" si="0"/>
        <v>507989.32303840003</v>
      </c>
      <c r="F58" s="22"/>
      <c r="G58" s="22"/>
      <c r="H58" s="15">
        <v>1965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62</v>
      </c>
      <c r="B59" s="12" t="s">
        <v>6</v>
      </c>
      <c r="C59" s="13">
        <v>58</v>
      </c>
      <c r="D59" s="22">
        <v>416854.32880000002</v>
      </c>
      <c r="E59" s="22">
        <f t="shared" si="0"/>
        <v>431861.08463680005</v>
      </c>
      <c r="F59" s="22"/>
      <c r="G59" s="22"/>
      <c r="H59" s="15">
        <v>2012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63</v>
      </c>
      <c r="B60" s="12" t="s">
        <v>6</v>
      </c>
      <c r="C60" s="13">
        <v>59</v>
      </c>
      <c r="D60" s="22">
        <v>4515.9828000000007</v>
      </c>
      <c r="E60" s="22">
        <f t="shared" si="0"/>
        <v>4678.5581808000006</v>
      </c>
      <c r="F60" s="22"/>
      <c r="G60" s="22"/>
      <c r="H60" s="15">
        <v>1836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88</v>
      </c>
      <c r="B61" s="12" t="s">
        <v>6</v>
      </c>
      <c r="C61" s="13">
        <v>60</v>
      </c>
      <c r="D61" s="22">
        <v>2309.2692000000002</v>
      </c>
      <c r="E61" s="22">
        <f t="shared" si="0"/>
        <v>2392.4028912000003</v>
      </c>
      <c r="F61" s="22"/>
      <c r="G61" s="22"/>
      <c r="H61" s="15">
        <v>2010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64</v>
      </c>
      <c r="B62" s="12" t="s">
        <v>6</v>
      </c>
      <c r="C62" s="13">
        <v>61</v>
      </c>
      <c r="D62" s="22">
        <v>19156.678800000002</v>
      </c>
      <c r="E62" s="22">
        <f t="shared" si="0"/>
        <v>19846.319236800002</v>
      </c>
      <c r="F62" s="22"/>
      <c r="G62" s="22"/>
      <c r="H62" s="15">
        <v>2010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65</v>
      </c>
      <c r="B63" s="12" t="s">
        <v>6</v>
      </c>
      <c r="C63" s="13">
        <v>62</v>
      </c>
      <c r="D63" s="22">
        <v>394200.15040000004</v>
      </c>
      <c r="E63" s="22">
        <f t="shared" si="0"/>
        <v>408391.35581440007</v>
      </c>
      <c r="F63" s="22"/>
      <c r="G63" s="22"/>
      <c r="H63" s="15">
        <v>2010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66</v>
      </c>
      <c r="B64" s="12" t="s">
        <v>6</v>
      </c>
      <c r="C64" s="13">
        <v>63</v>
      </c>
      <c r="D64" s="22">
        <v>48158.695200000002</v>
      </c>
      <c r="E64" s="22">
        <f t="shared" si="0"/>
        <v>49892.408227200001</v>
      </c>
      <c r="F64" s="22"/>
      <c r="G64" s="22"/>
      <c r="H64" s="15">
        <v>1993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1" t="s">
        <v>87</v>
      </c>
      <c r="B65" s="12" t="s">
        <v>6</v>
      </c>
      <c r="C65" s="13">
        <v>64</v>
      </c>
      <c r="D65" s="22">
        <v>425000</v>
      </c>
      <c r="E65" s="22">
        <f t="shared" si="0"/>
        <v>440300</v>
      </c>
      <c r="F65" s="22"/>
      <c r="G65" s="22"/>
      <c r="H65" s="15">
        <v>2004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1" t="s">
        <v>86</v>
      </c>
      <c r="B66" s="12" t="s">
        <v>6</v>
      </c>
      <c r="C66" s="13">
        <v>65</v>
      </c>
      <c r="D66" s="22">
        <v>870000</v>
      </c>
      <c r="E66" s="22">
        <f t="shared" si="0"/>
        <v>901320</v>
      </c>
      <c r="F66" s="22"/>
      <c r="G66" s="22"/>
      <c r="H66" s="15">
        <v>2000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67</v>
      </c>
      <c r="B67" s="12" t="s">
        <v>6</v>
      </c>
      <c r="C67" s="13">
        <v>66</v>
      </c>
      <c r="D67" s="22">
        <v>78811.031600000002</v>
      </c>
      <c r="E67" s="22">
        <f t="shared" si="0"/>
        <v>81648.228737600002</v>
      </c>
      <c r="F67" s="22"/>
      <c r="G67" s="22"/>
      <c r="H67" s="15">
        <v>1963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1" t="s">
        <v>68</v>
      </c>
      <c r="B68" s="12" t="s">
        <v>6</v>
      </c>
      <c r="C68" s="13">
        <v>67</v>
      </c>
      <c r="D68" s="22">
        <v>117379.01000000001</v>
      </c>
      <c r="E68" s="22">
        <f t="shared" si="0"/>
        <v>121604.65436000002</v>
      </c>
      <c r="F68" s="22"/>
      <c r="G68" s="22"/>
      <c r="H68" s="15">
        <v>1963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69</v>
      </c>
      <c r="B69" s="12" t="s">
        <v>6</v>
      </c>
      <c r="C69" s="13">
        <v>69</v>
      </c>
      <c r="D69" s="22">
        <v>93951.538800000009</v>
      </c>
      <c r="E69" s="22">
        <f t="shared" si="0"/>
        <v>97333.794196800009</v>
      </c>
      <c r="F69" s="22"/>
      <c r="G69" s="22"/>
      <c r="H69" s="15">
        <v>1964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70</v>
      </c>
      <c r="B70" s="12" t="s">
        <v>6</v>
      </c>
      <c r="C70" s="13">
        <v>70</v>
      </c>
      <c r="D70" s="22">
        <v>94254.49040000001</v>
      </c>
      <c r="E70" s="22">
        <f t="shared" ref="E70:E81" si="1">(D70*1.036)</f>
        <v>97647.652054400009</v>
      </c>
      <c r="F70" s="22"/>
      <c r="G70" s="22"/>
      <c r="H70" s="15">
        <v>1963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71</v>
      </c>
      <c r="B71" s="12" t="s">
        <v>6</v>
      </c>
      <c r="C71" s="13">
        <v>71</v>
      </c>
      <c r="D71" s="22">
        <v>144359.38440000001</v>
      </c>
      <c r="E71" s="22">
        <f t="shared" si="1"/>
        <v>149556.32223840003</v>
      </c>
      <c r="F71" s="22"/>
      <c r="G71" s="22"/>
      <c r="H71" s="15">
        <v>1949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1" t="s">
        <v>72</v>
      </c>
      <c r="B72" s="12" t="s">
        <v>6</v>
      </c>
      <c r="C72" s="13">
        <v>72</v>
      </c>
      <c r="D72" s="22">
        <v>178170.90480000002</v>
      </c>
      <c r="E72" s="22">
        <f t="shared" si="1"/>
        <v>184585.05737280002</v>
      </c>
      <c r="F72" s="22"/>
      <c r="G72" s="22"/>
      <c r="H72" s="15">
        <v>1836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73</v>
      </c>
      <c r="B73" s="12" t="s">
        <v>6</v>
      </c>
      <c r="C73" s="13">
        <v>73</v>
      </c>
      <c r="D73" s="22">
        <v>93450.548800000004</v>
      </c>
      <c r="E73" s="22">
        <f t="shared" si="1"/>
        <v>96814.768556800002</v>
      </c>
      <c r="F73" s="22"/>
      <c r="G73" s="22"/>
      <c r="H73" s="15">
        <v>1965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1" t="s">
        <v>74</v>
      </c>
      <c r="B74" s="12" t="s">
        <v>6</v>
      </c>
      <c r="C74" s="13">
        <v>74</v>
      </c>
      <c r="D74" s="22">
        <v>100818.0488</v>
      </c>
      <c r="E74" s="22">
        <f t="shared" si="1"/>
        <v>104447.49855680001</v>
      </c>
      <c r="F74" s="22"/>
      <c r="G74" s="22"/>
      <c r="H74" s="15">
        <v>1955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75</v>
      </c>
      <c r="B75" s="12" t="s">
        <v>6</v>
      </c>
      <c r="C75" s="13">
        <v>75</v>
      </c>
      <c r="D75" s="22">
        <v>92071.352800000008</v>
      </c>
      <c r="E75" s="22">
        <f t="shared" si="1"/>
        <v>95385.921500800017</v>
      </c>
      <c r="F75" s="22"/>
      <c r="G75" s="22"/>
      <c r="H75" s="15">
        <v>1965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1" t="s">
        <v>76</v>
      </c>
      <c r="B76" s="12" t="s">
        <v>6</v>
      </c>
      <c r="C76" s="13">
        <v>76</v>
      </c>
      <c r="D76" s="22">
        <v>79159.95640000001</v>
      </c>
      <c r="E76" s="22">
        <f t="shared" si="1"/>
        <v>82009.714830400015</v>
      </c>
      <c r="F76" s="22"/>
      <c r="G76" s="22"/>
      <c r="H76" s="15">
        <v>1948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77</v>
      </c>
      <c r="B77" s="12" t="s">
        <v>6</v>
      </c>
      <c r="C77" s="13">
        <v>77</v>
      </c>
      <c r="D77" s="22">
        <v>150000</v>
      </c>
      <c r="E77" s="22">
        <f t="shared" si="1"/>
        <v>155400</v>
      </c>
      <c r="F77" s="22"/>
      <c r="G77" s="22"/>
      <c r="H77" s="15">
        <v>2015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78</v>
      </c>
      <c r="B78" s="12" t="s">
        <v>6</v>
      </c>
      <c r="C78" s="13">
        <v>78</v>
      </c>
      <c r="D78" s="22">
        <v>6913.6620000000003</v>
      </c>
      <c r="E78" s="22">
        <f t="shared" si="1"/>
        <v>7162.5538320000005</v>
      </c>
      <c r="F78" s="22"/>
      <c r="G78" s="22"/>
      <c r="H78" s="15">
        <v>2011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1" t="s">
        <v>79</v>
      </c>
      <c r="B79" s="12" t="s">
        <v>6</v>
      </c>
      <c r="C79" s="13">
        <v>79</v>
      </c>
      <c r="D79" s="22">
        <v>0</v>
      </c>
      <c r="E79" s="22">
        <f t="shared" si="1"/>
        <v>0</v>
      </c>
      <c r="F79" s="22"/>
      <c r="G79" s="22"/>
      <c r="H79" s="15">
        <v>2016</v>
      </c>
      <c r="I79" s="1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1" t="s">
        <v>80</v>
      </c>
      <c r="B80" s="12" t="s">
        <v>6</v>
      </c>
      <c r="C80" s="13">
        <v>80</v>
      </c>
      <c r="D80" s="22">
        <v>119030.50880000001</v>
      </c>
      <c r="E80" s="22">
        <f t="shared" si="1"/>
        <v>123315.60711680002</v>
      </c>
      <c r="F80" s="22"/>
      <c r="G80" s="22"/>
      <c r="H80" s="15">
        <v>1971</v>
      </c>
      <c r="I80" s="1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1" t="s">
        <v>85</v>
      </c>
      <c r="B81" s="12" t="s">
        <v>81</v>
      </c>
      <c r="C81" s="13">
        <v>81</v>
      </c>
      <c r="D81" s="22">
        <v>500000</v>
      </c>
      <c r="E81" s="22">
        <f t="shared" si="1"/>
        <v>518000</v>
      </c>
      <c r="F81" s="22"/>
      <c r="G81" s="22"/>
      <c r="H81" s="15">
        <v>2000</v>
      </c>
      <c r="I81" s="1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x14ac:dyDescent="0.25">
      <c r="D82" s="14">
        <f>SUM(D5:D81)</f>
        <v>51181398.509999983</v>
      </c>
      <c r="E82" s="14">
        <f>SUM(E5:E81)</f>
        <v>53023928.856360011</v>
      </c>
      <c r="F82" s="14">
        <f>SUM(F5:F81)</f>
        <v>0</v>
      </c>
      <c r="G82" s="14">
        <f>SUM(G5:G81)</f>
        <v>0</v>
      </c>
    </row>
  </sheetData>
  <mergeCells count="1">
    <mergeCell ref="A1:H1"/>
  </mergeCells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2026-07-10T17:52:16Z</dcterms:modified>
</cp:coreProperties>
</file>